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eisknotebook02\Desktop\2025-26\tandíjak megállapítása\tandíjak 2026-27\"/>
    </mc:Choice>
  </mc:AlternateContent>
  <bookViews>
    <workbookView xWindow="0" yWindow="0" windowWidth="23040" windowHeight="9072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2" i="1" s="1"/>
  <c r="D32" i="1" s="1"/>
  <c r="E32" i="1" s="1"/>
  <c r="C8" i="1" l="1"/>
  <c r="D8" i="1" s="1"/>
  <c r="E8" i="1" s="1"/>
  <c r="C27" i="1"/>
  <c r="D27" i="1" s="1"/>
  <c r="E27" i="1" s="1"/>
  <c r="C11" i="1"/>
  <c r="D11" i="1" s="1"/>
  <c r="E11" i="1" s="1"/>
  <c r="C15" i="1"/>
  <c r="D15" i="1" s="1"/>
  <c r="E15" i="1" s="1"/>
  <c r="C21" i="1"/>
  <c r="D21" i="1" s="1"/>
  <c r="E21" i="1" s="1"/>
  <c r="C6" i="1"/>
  <c r="D6" i="1" s="1"/>
  <c r="E6" i="1" s="1"/>
  <c r="C24" i="1"/>
  <c r="D24" i="1" s="1"/>
  <c r="E24" i="1" s="1"/>
  <c r="C9" i="1"/>
  <c r="D9" i="1" s="1"/>
  <c r="E9" i="1" s="1"/>
  <c r="C18" i="1"/>
  <c r="D18" i="1" s="1"/>
  <c r="E18" i="1" s="1"/>
  <c r="C28" i="1"/>
  <c r="D28" i="1" s="1"/>
  <c r="E28" i="1" s="1"/>
  <c r="C13" i="1"/>
  <c r="D13" i="1" s="1"/>
  <c r="E13" i="1" s="1"/>
  <c r="C22" i="1"/>
  <c r="D22" i="1" s="1"/>
  <c r="E22" i="1" s="1"/>
  <c r="C31" i="1"/>
  <c r="D31" i="1" s="1"/>
  <c r="E31" i="1" s="1"/>
  <c r="C17" i="1"/>
  <c r="D17" i="1" s="1"/>
  <c r="E17" i="1" s="1"/>
  <c r="C30" i="1"/>
  <c r="D30" i="1" s="1"/>
  <c r="E30" i="1" s="1"/>
  <c r="C7" i="1"/>
  <c r="D7" i="1" s="1"/>
  <c r="E7" i="1" s="1"/>
  <c r="C16" i="1"/>
  <c r="D16" i="1" s="1"/>
  <c r="E16" i="1" s="1"/>
  <c r="C25" i="1"/>
  <c r="D25" i="1" s="1"/>
  <c r="E25" i="1" s="1"/>
  <c r="C10" i="1"/>
  <c r="D10" i="1" s="1"/>
  <c r="E10" i="1" s="1"/>
  <c r="C20" i="1"/>
  <c r="D20" i="1" s="1"/>
  <c r="E20" i="1" s="1"/>
  <c r="C29" i="1"/>
  <c r="D29" i="1" s="1"/>
  <c r="E29" i="1" s="1"/>
  <c r="C14" i="1"/>
  <c r="D14" i="1" s="1"/>
  <c r="E14" i="1" s="1"/>
  <c r="C23" i="1"/>
  <c r="D23" i="1" s="1"/>
  <c r="E23" i="1" s="1"/>
</calcChain>
</file>

<file path=xl/sharedStrings.xml><?xml version="1.0" encoding="utf-8"?>
<sst xmlns="http://schemas.openxmlformats.org/spreadsheetml/2006/main" count="36" uniqueCount="18">
  <si>
    <t xml:space="preserve">Táncművészeti ág - csoportos képzés </t>
  </si>
  <si>
    <t>Éves egy tanulóra eső díj:</t>
  </si>
  <si>
    <t>TÉRÍTÉSI DÍJAK MÉRTÉKE</t>
  </si>
  <si>
    <t>6-18 év közötti tanulók</t>
  </si>
  <si>
    <t>Tanulmányi átlag</t>
  </si>
  <si>
    <t>Díjalap %-a</t>
  </si>
  <si>
    <t>Megállapított díj/év</t>
  </si>
  <si>
    <t>Fizetendő/félév</t>
  </si>
  <si>
    <t>Fizetendő kerekítve</t>
  </si>
  <si>
    <t>4,5-5,0 között</t>
  </si>
  <si>
    <t>4,0-4,4 között</t>
  </si>
  <si>
    <t>3,5-3,9 között</t>
  </si>
  <si>
    <t>3,0-3,4 között</t>
  </si>
  <si>
    <t>2,0-2,9 között</t>
  </si>
  <si>
    <t>elégtelen</t>
  </si>
  <si>
    <t>18-22 év közötti tanulók</t>
  </si>
  <si>
    <t>TANDÍJAK MÉRTÉKE (6-18 év között, a 229/2012. (VIII. 28.) Korm. rendelet 36.§ (1) a) pontban meghatározott mértéket meghaladó tanóra esetén)</t>
  </si>
  <si>
    <t>TANDÍJAK MÉRTÉKE (6 év alatt, 18 év felett, a tanulmányi követelmények nem teljesítése miatt az évfolyam második vagy további alkalommal történő megismétlése, továbbá minden tanórai foglalkozás annak, aki nem tanköteles, feltéve, hogy nem áll tanulói jogviszonyban a nappali rendszerű vagy nappali oktatás munkarendje szerinti oktatásban, valamint annak, aki a huszonkettedik életévét betöltötte)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</si>
</sst>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2" borderId="3" xfId="0" applyNumberFormat="1" applyFont="1" applyFill="1" applyBorder="1"/>
    <xf numFmtId="0" fontId="0" fillId="0" borderId="3" xfId="0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3" xfId="0" quotePrefix="1" applyFont="1" applyBorder="1"/>
    <xf numFmtId="0" fontId="4" fillId="0" borderId="3" xfId="0" applyFont="1" applyBorder="1"/>
    <xf numFmtId="164" fontId="0" fillId="0" borderId="3" xfId="0" applyNumberFormat="1" applyBorder="1"/>
    <xf numFmtId="164" fontId="4" fillId="0" borderId="3" xfId="0" applyNumberFormat="1" applyFont="1" applyBorder="1"/>
    <xf numFmtId="164" fontId="2" fillId="5" borderId="3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5" xfId="0" applyFill="1" applyBorder="1"/>
    <xf numFmtId="0" fontId="4" fillId="0" borderId="5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neisknotebook02/Downloads/Bart&#243;k_AMI_T&#233;r&#237;t&#233;si_d&#237;j_TB0504%20(2026-27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íjalap_számítás"/>
      <sheetName val="Kedvezmények"/>
      <sheetName val="Zeneműv_egyéni"/>
      <sheetName val="Zene, Szolf.ek"/>
      <sheetName val="Tánc-csoportos"/>
      <sheetName val="Képző- és ipar-csoportos"/>
      <sheetName val="Szín-báb_csoportos"/>
    </sheetNames>
    <sheetDataSet>
      <sheetData sheetId="0">
        <row r="11">
          <cell r="G11">
            <v>198945.21837471132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sqref="A1:E32"/>
    </sheetView>
  </sheetViews>
  <sheetFormatPr defaultRowHeight="14.4" x14ac:dyDescent="0.3"/>
  <cols>
    <col min="1" max="1" width="11.77734375" customWidth="1"/>
    <col min="2" max="2" width="10.33203125" customWidth="1"/>
    <col min="3" max="3" width="9.77734375" customWidth="1"/>
    <col min="5" max="5" width="11.88671875" customWidth="1"/>
  </cols>
  <sheetData>
    <row r="1" spans="1:5" ht="17.399999999999999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/>
      <c r="C2" s="4">
        <f>[1]Díjalap_számítás!G11</f>
        <v>198945.21837471132</v>
      </c>
      <c r="D2" s="5"/>
      <c r="E2" s="5"/>
    </row>
    <row r="3" spans="1:5" x14ac:dyDescent="0.3">
      <c r="A3" s="6" t="s">
        <v>2</v>
      </c>
      <c r="B3" s="7"/>
      <c r="C3" s="7"/>
      <c r="D3" s="7"/>
      <c r="E3" s="8"/>
    </row>
    <row r="4" spans="1:5" x14ac:dyDescent="0.3">
      <c r="A4" s="9" t="s">
        <v>3</v>
      </c>
      <c r="B4" s="10"/>
      <c r="C4" s="10"/>
      <c r="D4" s="10"/>
      <c r="E4" s="10"/>
    </row>
    <row r="5" spans="1:5" ht="39.6" x14ac:dyDescent="0.3">
      <c r="A5" s="11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5" x14ac:dyDescent="0.3">
      <c r="A6" s="14" t="s">
        <v>9</v>
      </c>
      <c r="B6" s="15">
        <v>15</v>
      </c>
      <c r="C6" s="16">
        <f>(C2*B6)/100</f>
        <v>29841.782756206696</v>
      </c>
      <c r="D6" s="17">
        <f t="shared" ref="D6:D11" si="0">(C6/2)</f>
        <v>14920.891378103348</v>
      </c>
      <c r="E6" s="18">
        <f t="shared" ref="E6:E11" si="1">ROUND(D6,-2)</f>
        <v>14900</v>
      </c>
    </row>
    <row r="7" spans="1:5" x14ac:dyDescent="0.3">
      <c r="A7" s="14" t="s">
        <v>10</v>
      </c>
      <c r="B7" s="5">
        <v>16</v>
      </c>
      <c r="C7" s="16">
        <f>(C2*B7)/100</f>
        <v>31831.234939953811</v>
      </c>
      <c r="D7" s="17">
        <f t="shared" si="0"/>
        <v>15915.617469976905</v>
      </c>
      <c r="E7" s="18">
        <f t="shared" si="1"/>
        <v>15900</v>
      </c>
    </row>
    <row r="8" spans="1:5" x14ac:dyDescent="0.3">
      <c r="A8" s="14" t="s">
        <v>11</v>
      </c>
      <c r="B8" s="5">
        <v>17</v>
      </c>
      <c r="C8" s="16">
        <f>(C2*B8)/100</f>
        <v>33820.687123700925</v>
      </c>
      <c r="D8" s="17">
        <f t="shared" si="0"/>
        <v>16910.343561850463</v>
      </c>
      <c r="E8" s="18">
        <f t="shared" si="1"/>
        <v>16900</v>
      </c>
    </row>
    <row r="9" spans="1:5" x14ac:dyDescent="0.3">
      <c r="A9" s="14" t="s">
        <v>12</v>
      </c>
      <c r="B9" s="5">
        <v>18</v>
      </c>
      <c r="C9" s="16">
        <f>(C2*B9)/100</f>
        <v>35810.139307448037</v>
      </c>
      <c r="D9" s="17">
        <f t="shared" si="0"/>
        <v>17905.069653724018</v>
      </c>
      <c r="E9" s="18">
        <f t="shared" si="1"/>
        <v>17900</v>
      </c>
    </row>
    <row r="10" spans="1:5" x14ac:dyDescent="0.3">
      <c r="A10" s="14" t="s">
        <v>13</v>
      </c>
      <c r="B10" s="5">
        <v>19</v>
      </c>
      <c r="C10" s="16">
        <f>(C2*B10)/100</f>
        <v>37799.591491195148</v>
      </c>
      <c r="D10" s="17">
        <f t="shared" si="0"/>
        <v>18899.795745597574</v>
      </c>
      <c r="E10" s="18">
        <f t="shared" si="1"/>
        <v>18900</v>
      </c>
    </row>
    <row r="11" spans="1:5" x14ac:dyDescent="0.3">
      <c r="A11" s="5" t="s">
        <v>14</v>
      </c>
      <c r="B11" s="5">
        <v>20</v>
      </c>
      <c r="C11" s="16">
        <f>(C2*B11)/100</f>
        <v>39789.043674942266</v>
      </c>
      <c r="D11" s="17">
        <f t="shared" si="0"/>
        <v>19894.521837471133</v>
      </c>
      <c r="E11" s="18">
        <f t="shared" si="1"/>
        <v>19900</v>
      </c>
    </row>
    <row r="12" spans="1:5" x14ac:dyDescent="0.3">
      <c r="A12" s="19" t="s">
        <v>15</v>
      </c>
      <c r="B12" s="20"/>
      <c r="C12" s="20"/>
      <c r="D12" s="20"/>
      <c r="E12" s="21"/>
    </row>
    <row r="13" spans="1:5" x14ac:dyDescent="0.3">
      <c r="A13" s="14" t="s">
        <v>9</v>
      </c>
      <c r="B13" s="5">
        <v>15</v>
      </c>
      <c r="C13" s="16">
        <f>(C2*B13)/100</f>
        <v>29841.782756206696</v>
      </c>
      <c r="D13" s="17">
        <f t="shared" ref="D13:D18" si="2">(C13/2)</f>
        <v>14920.891378103348</v>
      </c>
      <c r="E13" s="18">
        <f t="shared" ref="E13:E18" si="3">ROUND(D13,-2)</f>
        <v>14900</v>
      </c>
    </row>
    <row r="14" spans="1:5" x14ac:dyDescent="0.3">
      <c r="A14" s="14" t="s">
        <v>10</v>
      </c>
      <c r="B14" s="5">
        <v>17</v>
      </c>
      <c r="C14" s="16">
        <f>(C2*B14)/100</f>
        <v>33820.687123700925</v>
      </c>
      <c r="D14" s="17">
        <f t="shared" si="2"/>
        <v>16910.343561850463</v>
      </c>
      <c r="E14" s="18">
        <f t="shared" si="3"/>
        <v>16900</v>
      </c>
    </row>
    <row r="15" spans="1:5" x14ac:dyDescent="0.3">
      <c r="A15" s="14" t="s">
        <v>11</v>
      </c>
      <c r="B15" s="5">
        <v>19</v>
      </c>
      <c r="C15" s="16">
        <f>(C2*B15)/100</f>
        <v>37799.591491195148</v>
      </c>
      <c r="D15" s="17">
        <f t="shared" si="2"/>
        <v>18899.795745597574</v>
      </c>
      <c r="E15" s="18">
        <f t="shared" si="3"/>
        <v>18900</v>
      </c>
    </row>
    <row r="16" spans="1:5" x14ac:dyDescent="0.3">
      <c r="A16" s="14" t="s">
        <v>12</v>
      </c>
      <c r="B16" s="5">
        <v>20</v>
      </c>
      <c r="C16" s="16">
        <f>(C2*B16)/100</f>
        <v>39789.043674942266</v>
      </c>
      <c r="D16" s="17">
        <f t="shared" si="2"/>
        <v>19894.521837471133</v>
      </c>
      <c r="E16" s="18">
        <f t="shared" si="3"/>
        <v>19900</v>
      </c>
    </row>
    <row r="17" spans="1:5" x14ac:dyDescent="0.3">
      <c r="A17" s="14" t="s">
        <v>13</v>
      </c>
      <c r="B17" s="5">
        <v>30</v>
      </c>
      <c r="C17" s="16">
        <f>(C2*B17)/100</f>
        <v>59683.565512413392</v>
      </c>
      <c r="D17" s="17">
        <f t="shared" si="2"/>
        <v>29841.782756206696</v>
      </c>
      <c r="E17" s="18">
        <f t="shared" si="3"/>
        <v>29800</v>
      </c>
    </row>
    <row r="18" spans="1:5" x14ac:dyDescent="0.3">
      <c r="A18" s="5" t="s">
        <v>14</v>
      </c>
      <c r="B18" s="5">
        <v>40</v>
      </c>
      <c r="C18" s="16">
        <f>(C2*B18)/100</f>
        <v>79578.087349884532</v>
      </c>
      <c r="D18" s="17">
        <f t="shared" si="2"/>
        <v>39789.043674942266</v>
      </c>
      <c r="E18" s="18">
        <f t="shared" si="3"/>
        <v>39800</v>
      </c>
    </row>
    <row r="19" spans="1:5" x14ac:dyDescent="0.3">
      <c r="A19" s="22" t="s">
        <v>16</v>
      </c>
      <c r="B19" s="23"/>
      <c r="C19" s="23"/>
      <c r="D19" s="23"/>
      <c r="E19" s="24"/>
    </row>
    <row r="20" spans="1:5" x14ac:dyDescent="0.3">
      <c r="A20" s="14" t="s">
        <v>9</v>
      </c>
      <c r="B20" s="5">
        <v>15</v>
      </c>
      <c r="C20" s="16">
        <f>(C2*B20)/100</f>
        <v>29841.782756206696</v>
      </c>
      <c r="D20" s="17">
        <f t="shared" ref="D20:D25" si="4">(C20/2)</f>
        <v>14920.891378103348</v>
      </c>
      <c r="E20" s="18">
        <f t="shared" ref="E20:E25" si="5">ROUND(D20,-2)</f>
        <v>14900</v>
      </c>
    </row>
    <row r="21" spans="1:5" x14ac:dyDescent="0.3">
      <c r="A21" s="14" t="s">
        <v>10</v>
      </c>
      <c r="B21" s="5">
        <v>20</v>
      </c>
      <c r="C21" s="16">
        <f>(C2*B21)/100</f>
        <v>39789.043674942266</v>
      </c>
      <c r="D21" s="17">
        <f t="shared" si="4"/>
        <v>19894.521837471133</v>
      </c>
      <c r="E21" s="18">
        <f t="shared" si="5"/>
        <v>19900</v>
      </c>
    </row>
    <row r="22" spans="1:5" x14ac:dyDescent="0.3">
      <c r="A22" s="14" t="s">
        <v>11</v>
      </c>
      <c r="B22" s="5">
        <v>25</v>
      </c>
      <c r="C22" s="16">
        <f>(C2*B22)/100</f>
        <v>49736.304593677829</v>
      </c>
      <c r="D22" s="17">
        <f t="shared" si="4"/>
        <v>24868.152296838914</v>
      </c>
      <c r="E22" s="18">
        <f t="shared" si="5"/>
        <v>24900</v>
      </c>
    </row>
    <row r="23" spans="1:5" x14ac:dyDescent="0.3">
      <c r="A23" s="14" t="s">
        <v>12</v>
      </c>
      <c r="B23" s="5">
        <v>30</v>
      </c>
      <c r="C23" s="16">
        <f>(C2*B23)/100</f>
        <v>59683.565512413392</v>
      </c>
      <c r="D23" s="17">
        <f t="shared" si="4"/>
        <v>29841.782756206696</v>
      </c>
      <c r="E23" s="18">
        <f t="shared" si="5"/>
        <v>29800</v>
      </c>
    </row>
    <row r="24" spans="1:5" x14ac:dyDescent="0.3">
      <c r="A24" s="14" t="s">
        <v>13</v>
      </c>
      <c r="B24" s="25">
        <v>35</v>
      </c>
      <c r="C24" s="16">
        <f>(C2*B24)/100</f>
        <v>69630.826431148962</v>
      </c>
      <c r="D24" s="17">
        <f t="shared" si="4"/>
        <v>34815.413215574481</v>
      </c>
      <c r="E24" s="18">
        <f t="shared" si="5"/>
        <v>34800</v>
      </c>
    </row>
    <row r="25" spans="1:5" x14ac:dyDescent="0.3">
      <c r="A25" s="5" t="s">
        <v>14</v>
      </c>
      <c r="B25" s="5">
        <v>40</v>
      </c>
      <c r="C25" s="16">
        <f>(C2*B25)/100</f>
        <v>79578.087349884532</v>
      </c>
      <c r="D25" s="17">
        <f t="shared" si="4"/>
        <v>39789.043674942266</v>
      </c>
      <c r="E25" s="18">
        <f t="shared" si="5"/>
        <v>39800</v>
      </c>
    </row>
    <row r="26" spans="1:5" x14ac:dyDescent="0.3">
      <c r="A26" s="22" t="s">
        <v>17</v>
      </c>
      <c r="B26" s="23"/>
      <c r="C26" s="23"/>
      <c r="D26" s="23"/>
      <c r="E26" s="24"/>
    </row>
    <row r="27" spans="1:5" x14ac:dyDescent="0.3">
      <c r="A27" s="14" t="s">
        <v>9</v>
      </c>
      <c r="B27" s="15">
        <v>20</v>
      </c>
      <c r="C27" s="17">
        <f>(C2*B27)/100</f>
        <v>39789.043674942266</v>
      </c>
      <c r="D27" s="17">
        <f t="shared" ref="D27:D32" si="6">(C27/2)</f>
        <v>19894.521837471133</v>
      </c>
      <c r="E27" s="18">
        <f t="shared" ref="E27:E32" si="7">ROUND(D27,-2)</f>
        <v>19900</v>
      </c>
    </row>
    <row r="28" spans="1:5" x14ac:dyDescent="0.3">
      <c r="A28" s="14" t="s">
        <v>10</v>
      </c>
      <c r="B28" s="15">
        <v>25</v>
      </c>
      <c r="C28" s="17">
        <f>(C2*B28)/100</f>
        <v>49736.304593677829</v>
      </c>
      <c r="D28" s="17">
        <f t="shared" si="6"/>
        <v>24868.152296838914</v>
      </c>
      <c r="E28" s="18">
        <f t="shared" si="7"/>
        <v>24900</v>
      </c>
    </row>
    <row r="29" spans="1:5" x14ac:dyDescent="0.3">
      <c r="A29" s="14" t="s">
        <v>11</v>
      </c>
      <c r="B29" s="15">
        <v>30</v>
      </c>
      <c r="C29" s="17">
        <f>(C2*B29)/100</f>
        <v>59683.565512413392</v>
      </c>
      <c r="D29" s="17">
        <f t="shared" si="6"/>
        <v>29841.782756206696</v>
      </c>
      <c r="E29" s="18">
        <f t="shared" si="7"/>
        <v>29800</v>
      </c>
    </row>
    <row r="30" spans="1:5" x14ac:dyDescent="0.3">
      <c r="A30" s="14" t="s">
        <v>12</v>
      </c>
      <c r="B30" s="15">
        <v>35</v>
      </c>
      <c r="C30" s="17">
        <f>(C2*B30)/100</f>
        <v>69630.826431148962</v>
      </c>
      <c r="D30" s="17">
        <f t="shared" si="6"/>
        <v>34815.413215574481</v>
      </c>
      <c r="E30" s="18">
        <f t="shared" si="7"/>
        <v>34800</v>
      </c>
    </row>
    <row r="31" spans="1:5" x14ac:dyDescent="0.3">
      <c r="A31" s="14" t="s">
        <v>13</v>
      </c>
      <c r="B31" s="26">
        <v>40</v>
      </c>
      <c r="C31" s="17">
        <f>(C2*B31)/100</f>
        <v>79578.087349884532</v>
      </c>
      <c r="D31" s="17">
        <f t="shared" si="6"/>
        <v>39789.043674942266</v>
      </c>
      <c r="E31" s="18">
        <f t="shared" si="7"/>
        <v>39800</v>
      </c>
    </row>
    <row r="32" spans="1:5" x14ac:dyDescent="0.3">
      <c r="A32" s="15" t="s">
        <v>14</v>
      </c>
      <c r="B32" s="15">
        <v>50</v>
      </c>
      <c r="C32" s="17">
        <f>(C2*B32)/100</f>
        <v>99472.609187355658</v>
      </c>
      <c r="D32" s="17">
        <f t="shared" si="6"/>
        <v>49736.304593677829</v>
      </c>
      <c r="E32" s="18">
        <f t="shared" si="7"/>
        <v>49700</v>
      </c>
    </row>
  </sheetData>
  <mergeCells count="7">
    <mergeCell ref="A26:E26"/>
    <mergeCell ref="A1:E1"/>
    <mergeCell ref="A2:B2"/>
    <mergeCell ref="A3:E3"/>
    <mergeCell ref="A4:E4"/>
    <mergeCell ref="A12:E12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Zeneisknotebook02</dc:creator>
  <cp:lastModifiedBy>Zeneisknotebook02</cp:lastModifiedBy>
  <dcterms:created xsi:type="dcterms:W3CDTF">2026-05-26T12:47:44Z</dcterms:created>
  <dcterms:modified xsi:type="dcterms:W3CDTF">2026-05-26T12:48:34Z</dcterms:modified>
</cp:coreProperties>
</file>